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F23" i="1" l="1"/>
  <c r="F22" i="1"/>
  <c r="F21" i="1"/>
  <c r="G18" i="1"/>
  <c r="F18" i="1"/>
  <c r="G16" i="1"/>
  <c r="F16" i="1"/>
  <c r="G15" i="1"/>
  <c r="F15" i="1"/>
  <c r="G6" i="1"/>
  <c r="G23" i="1" l="1"/>
  <c r="G22" i="1"/>
  <c r="G21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<sst xmlns="http://schemas.openxmlformats.org/spreadsheetml/2006/main" count="62" uniqueCount="50">
  <si>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</si>
  <si>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</si>
  <si>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</si>
  <si>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</si>
  <si>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</si>
  <si>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</si>
  <si>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</si>
  <si>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</si>
  <si>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</si>
  <si>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</si>
  <si>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</si>
  <si>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</si>
  <si>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</si>
  <si>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</si>
  <si>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</si>
  <si>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</si>
  <si>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</si>
  <si>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</si>
  <si>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</si>
  <si>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</si>
  <si>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</si>
  <si>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</si>
  <si>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</si>
  <si>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</si>
  <si>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</si>
  <si>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</si>
  <si>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</si>
  <si>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</si>
  <si>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</si>
  <si>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</si>
  <si>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</si>
  <si>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</si>
  <si>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</si>
  <si>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</si>
  <si>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</si>
  <si>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</si>
  <si>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</si>
  <si>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</si>
  <si>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</si>
  <si>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</si>
  <si>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</si>
  <si>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</si>
  <si>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</si>
  <si>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</si>
  <si>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</si>
  <si>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1/150</t>
  </si>
  <si>
    <t>Кисель из свежих ягод</t>
  </si>
  <si>
    <t>Фрукты свежие (яблоки)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</si>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</sst>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44554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19.12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25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25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25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5" customHeight="1" x14ac:dyDescent="0.25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25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15.1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25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25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25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25">
      <c r="A13" s="8"/>
      <c r="B13" s="2" t="s">
        <v>15</v>
      </c>
      <c r="C13" s="4">
        <v>4</v>
      </c>
      <c r="D13" s="18" t="s">
        <v>37</v>
      </c>
      <c r="E13" s="12" t="s">
        <v>30</v>
      </c>
      <c r="F13" s="13">
        <v>9.44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25">
      <c r="A14" s="9"/>
      <c r="B14" s="2" t="s">
        <v>20</v>
      </c>
      <c r="C14" s="4">
        <v>244</v>
      </c>
      <c r="D14" s="21" t="s">
        <v>43</v>
      </c>
      <c r="E14" s="12" t="s">
        <v>28</v>
      </c>
      <c r="F14" s="13">
        <v>18.239999999999998</v>
      </c>
      <c r="G14" s="13">
        <v>147.54</v>
      </c>
      <c r="H14" s="15">
        <v>8.14</v>
      </c>
      <c r="I14" s="15">
        <v>8.02</v>
      </c>
      <c r="J14" s="15">
        <v>12.64</v>
      </c>
      <c r="L14" s="19"/>
    </row>
    <row r="15" spans="1:12" x14ac:dyDescent="0.25">
      <c r="A15" s="9"/>
      <c r="B15" s="2" t="s">
        <v>21</v>
      </c>
      <c r="C15" s="4">
        <v>407</v>
      </c>
      <c r="D15" s="18" t="s">
        <v>44</v>
      </c>
      <c r="E15" s="12" t="s">
        <v>45</v>
      </c>
      <c r="F15" s="13">
        <f>50.5/180*150</f>
        <v>42.083333333333336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25">
      <c r="A16" s="9" t="s">
        <v>14</v>
      </c>
      <c r="B16" s="2" t="s">
        <v>23</v>
      </c>
      <c r="C16" s="4">
        <v>108</v>
      </c>
      <c r="D16" s="18" t="s">
        <v>29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25">
      <c r="A17" s="9"/>
      <c r="B17" s="2" t="s">
        <v>24</v>
      </c>
      <c r="C17" s="4">
        <v>109</v>
      </c>
      <c r="D17" s="18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25">
      <c r="A18" s="9"/>
      <c r="B18" s="2" t="s">
        <v>22</v>
      </c>
      <c r="C18" s="4">
        <v>518</v>
      </c>
      <c r="D18" s="11" t="s">
        <v>31</v>
      </c>
      <c r="E18" s="12" t="s">
        <v>27</v>
      </c>
      <c r="F18" s="13">
        <f>13.65/200*180</f>
        <v>12.285</v>
      </c>
      <c r="G18" s="13">
        <f>84.44/200*180</f>
        <v>75.995999999999995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25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25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25">
      <c r="A21" s="8"/>
      <c r="B21" s="2" t="s">
        <v>22</v>
      </c>
      <c r="C21" s="4">
        <v>566</v>
      </c>
      <c r="D21" s="11" t="s">
        <v>38</v>
      </c>
      <c r="E21" s="12" t="s">
        <v>30</v>
      </c>
      <c r="F21" s="13">
        <f>13.16/60*80</f>
        <v>17.546666666666667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25">
      <c r="A22" s="9" t="s">
        <v>19</v>
      </c>
      <c r="B22" s="2" t="s">
        <v>48</v>
      </c>
      <c r="C22" s="4">
        <v>418</v>
      </c>
      <c r="D22" s="18" t="s">
        <v>46</v>
      </c>
      <c r="E22" s="12" t="s">
        <v>28</v>
      </c>
      <c r="F22" s="13">
        <f>14.66/180*200</f>
        <v>16.288888888888888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25">
      <c r="A23" s="9"/>
      <c r="B23" s="2" t="s">
        <v>32</v>
      </c>
      <c r="C23" s="4">
        <v>112</v>
      </c>
      <c r="D23" s="10" t="s">
        <v>47</v>
      </c>
      <c r="E23" s="12" t="s">
        <v>28</v>
      </c>
      <c r="F23" s="13">
        <f>35.1/180*200</f>
        <v>39</v>
      </c>
      <c r="G23" s="13">
        <f>84.6/180*200</f>
        <v>94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25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2021-12-15T02:26:00Z</dcterms:modified>
</cp:coreProperties>
</file>